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0" windowWidth="9720" windowHeight="6300" activeTab="0"/>
  </bookViews>
  <sheets>
    <sheet name="Поле" sheetId="1" r:id="rId1"/>
  </sheets>
  <definedNames/>
  <calcPr fullCalcOnLoad="1"/>
</workbook>
</file>

<file path=xl/sharedStrings.xml><?xml version="1.0" encoding="utf-8"?>
<sst xmlns="http://schemas.openxmlformats.org/spreadsheetml/2006/main" count="58" uniqueCount="38">
  <si>
    <t>№ п/п</t>
  </si>
  <si>
    <t>Наименование сельскохозяйственного предприятия</t>
  </si>
  <si>
    <t>ООО "Агрофирма Игра"</t>
  </si>
  <si>
    <t>СПК "Ленин сюрес"</t>
  </si>
  <si>
    <t>СПК "Заря"</t>
  </si>
  <si>
    <t>СПК "Чутырский"</t>
  </si>
  <si>
    <t>ООО "Зуринский Агрокомплекс"</t>
  </si>
  <si>
    <t>план</t>
  </si>
  <si>
    <t>факт</t>
  </si>
  <si>
    <t>%</t>
  </si>
  <si>
    <t>ООО "Мужбер"</t>
  </si>
  <si>
    <t>ООО "Прогресс"</t>
  </si>
  <si>
    <t>ООО "Родина"</t>
  </si>
  <si>
    <t>ООО "Колос"</t>
  </si>
  <si>
    <t xml:space="preserve">Посевная площадь, га </t>
  </si>
  <si>
    <t>Приобретение минеральных удобрений, тонн</t>
  </si>
  <si>
    <t>Посев, га</t>
  </si>
  <si>
    <t>яровых зерновых и зернобобовых</t>
  </si>
  <si>
    <t>многол. трав</t>
  </si>
  <si>
    <t>однолетних трав</t>
  </si>
  <si>
    <t>ООО "РАССВЕТ"</t>
  </si>
  <si>
    <t>Итого:</t>
  </si>
  <si>
    <t>Протравливание семян, тонн</t>
  </si>
  <si>
    <t>Боронование, га</t>
  </si>
  <si>
    <t>Подкормка, га</t>
  </si>
  <si>
    <t>Культивация зяби, га</t>
  </si>
  <si>
    <t>Посев,га</t>
  </si>
  <si>
    <t>зяби</t>
  </si>
  <si>
    <t>озимых</t>
  </si>
  <si>
    <t>Химпрополка зерновых культур, га</t>
  </si>
  <si>
    <t xml:space="preserve">посев ржи, га </t>
  </si>
  <si>
    <t>вспашка зяби,га</t>
  </si>
  <si>
    <t>в д.в.кг на 1га</t>
  </si>
  <si>
    <t>физ.   вес., т</t>
  </si>
  <si>
    <t>Кукуруза</t>
  </si>
  <si>
    <t>подготовка почвы под озимые культуры, га</t>
  </si>
  <si>
    <t xml:space="preserve"> яровой  рапс</t>
  </si>
  <si>
    <t>Сведения о ходе полевых работ на 22.04. 2024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</si>
</sst>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 Cyr"/>
      <family val="2"/>
    </font>
    <font>
      <sz val="10"/>
      <name val="Times New Roman"/>
      <family val="1"/>
    </font>
    <font>
      <sz val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  <xf numFmtId="173" fontId="0" fillId="33" borderId="10" xfId="0" applyNumberFormat="1" applyFont="1" applyFill="1" applyBorder="1" applyAlignment="1">
      <alignment horizontal="center" wrapText="1"/>
    </xf>
    <xf numFmtId="1" fontId="0" fillId="0" borderId="11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 wrapText="1"/>
    </xf>
    <xf numFmtId="1" fontId="0" fillId="33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wrapText="1"/>
    </xf>
    <xf numFmtId="1" fontId="0" fillId="33" borderId="10" xfId="0" applyNumberFormat="1" applyFill="1" applyBorder="1" applyAlignment="1">
      <alignment horizontal="center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/>
    </xf>
    <xf numFmtId="0" fontId="0" fillId="10" borderId="10" xfId="0" applyFont="1" applyFill="1" applyBorder="1" applyAlignment="1">
      <alignment horizontal="center" vertical="center" wrapText="1"/>
    </xf>
    <xf numFmtId="1" fontId="0" fillId="10" borderId="10" xfId="0" applyNumberFormat="1" applyFont="1" applyFill="1" applyBorder="1" applyAlignment="1">
      <alignment horizontal="center"/>
    </xf>
    <xf numFmtId="0" fontId="0" fillId="10" borderId="10" xfId="0" applyFont="1" applyFill="1" applyBorder="1" applyAlignment="1">
      <alignment horizontal="center" vertical="top" wrapText="1"/>
    </xf>
    <xf numFmtId="1" fontId="0" fillId="10" borderId="11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horizontal="center" vertical="center" wrapText="1"/>
    </xf>
    <xf numFmtId="0" fontId="7" fillId="10" borderId="10" xfId="0" applyFont="1" applyFill="1" applyBorder="1" applyAlignment="1">
      <alignment horizontal="center"/>
    </xf>
    <xf numFmtId="0" fontId="0" fillId="10" borderId="10" xfId="0" applyFill="1" applyBorder="1" applyAlignment="1">
      <alignment/>
    </xf>
    <xf numFmtId="1" fontId="8" fillId="10" borderId="10" xfId="0" applyNumberFormat="1" applyFont="1" applyFill="1" applyBorder="1" applyAlignment="1">
      <alignment horizontal="left" wrapText="1"/>
    </xf>
    <xf numFmtId="1" fontId="3" fillId="10" borderId="10" xfId="0" applyNumberFormat="1" applyFont="1" applyFill="1" applyBorder="1" applyAlignment="1">
      <alignment horizontal="center" wrapText="1"/>
    </xf>
    <xf numFmtId="1" fontId="3" fillId="10" borderId="10" xfId="0" applyNumberFormat="1" applyFont="1" applyFill="1" applyBorder="1" applyAlignment="1">
      <alignment horizontal="center"/>
    </xf>
    <xf numFmtId="1" fontId="3" fillId="10" borderId="11" xfId="0" applyNumberFormat="1" applyFont="1" applyFill="1" applyBorder="1" applyAlignment="1">
      <alignment horizontal="center"/>
    </xf>
    <xf numFmtId="1" fontId="9" fillId="10" borderId="10" xfId="0" applyNumberFormat="1" applyFont="1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0" fontId="3" fillId="10" borderId="10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0" xfId="0" applyFont="1" applyFill="1" applyBorder="1" applyAlignment="1">
      <alignment vertical="center" wrapText="1"/>
    </xf>
    <xf numFmtId="0" fontId="0" fillId="33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35" borderId="11" xfId="0" applyFont="1" applyFill="1" applyBorder="1" applyAlignment="1">
      <alignment horizontal="center" vertical="top" wrapText="1"/>
    </xf>
    <xf numFmtId="0" fontId="0" fillId="35" borderId="15" xfId="0" applyFont="1" applyFill="1" applyBorder="1" applyAlignment="1">
      <alignment horizontal="center" vertical="top" wrapText="1"/>
    </xf>
    <xf numFmtId="0" fontId="0" fillId="35" borderId="16" xfId="0" applyFont="1" applyFill="1" applyBorder="1" applyAlignment="1">
      <alignment horizontal="center" vertical="top" wrapText="1"/>
    </xf>
    <xf numFmtId="0" fontId="0" fillId="35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25"/>
  <sheetViews>
    <sheetView tabSelected="1" view="pageBreakPreview" zoomScale="80" zoomScaleSheetLayoutView="80" workbookViewId="0" topLeftCell="A1">
      <selection activeCell="A1" sqref="A1:X1"/>
    </sheetView>
  </sheetViews>
  <sheetFormatPr defaultColWidth="9.140625" defaultRowHeight="12.75"/>
  <cols>
    <col min="1" max="1" width="4.8515625" style="0" customWidth="1"/>
    <col min="2" max="2" width="20.00390625" style="0" customWidth="1"/>
    <col min="3" max="3" width="8.7109375" style="0" customWidth="1"/>
    <col min="4" max="4" width="8.00390625" style="0" customWidth="1"/>
    <col min="6" max="6" width="6.7109375" style="0" customWidth="1"/>
    <col min="7" max="7" width="5.7109375" style="0" customWidth="1"/>
    <col min="8" max="8" width="5.57421875" style="0" customWidth="1"/>
    <col min="9" max="9" width="5.421875" style="0" customWidth="1"/>
    <col min="10" max="10" width="5.57421875" style="0" customWidth="1"/>
    <col min="11" max="11" width="6.00390625" style="0" customWidth="1"/>
    <col min="12" max="12" width="6.57421875" style="0" customWidth="1"/>
    <col min="13" max="13" width="5.7109375" style="0" customWidth="1"/>
    <col min="14" max="14" width="5.8515625" style="0" customWidth="1"/>
    <col min="15" max="15" width="5.421875" style="0" customWidth="1"/>
    <col min="16" max="16" width="5.7109375" style="0" customWidth="1"/>
    <col min="17" max="17" width="5.00390625" style="0" customWidth="1"/>
    <col min="18" max="18" width="6.421875" style="0" customWidth="1"/>
    <col min="19" max="19" width="6.140625" style="0" customWidth="1"/>
    <col min="20" max="20" width="5.7109375" style="0" customWidth="1"/>
    <col min="21" max="21" width="6.421875" style="0" customWidth="1"/>
    <col min="22" max="22" width="6.140625" style="0" customWidth="1"/>
    <col min="23" max="23" width="5.28125" style="0" customWidth="1"/>
    <col min="24" max="24" width="8.421875" style="0" customWidth="1"/>
    <col min="25" max="25" width="5.421875" style="0" customWidth="1"/>
    <col min="26" max="26" width="5.140625" style="0" customWidth="1"/>
    <col min="27" max="27" width="5.28125" style="0" customWidth="1"/>
    <col min="29" max="30" width="6.421875" style="0" customWidth="1"/>
    <col min="31" max="31" width="5.140625" style="0" customWidth="1"/>
    <col min="32" max="34" width="5.7109375" style="0" customWidth="1"/>
  </cols>
  <sheetData>
    <row r="1" spans="1:34" ht="15.75">
      <c r="A1" s="64" t="s">
        <v>37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Z1" s="59"/>
      <c r="AA1" s="59"/>
      <c r="AB1" s="59"/>
      <c r="AC1" s="59"/>
      <c r="AD1" s="59"/>
      <c r="AE1" s="60"/>
      <c r="AF1" s="59"/>
      <c r="AG1" s="59"/>
      <c r="AH1" s="61"/>
    </row>
    <row r="2" spans="1:34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6"/>
      <c r="S2" s="6"/>
      <c r="Z2" s="62"/>
      <c r="AA2" s="62"/>
      <c r="AB2" s="62"/>
      <c r="AC2" s="62"/>
      <c r="AD2" s="62"/>
      <c r="AE2" s="62"/>
      <c r="AF2" s="62"/>
      <c r="AG2" s="62"/>
      <c r="AH2" s="63"/>
    </row>
    <row r="3" spans="1:34" ht="12.75" customHeight="1">
      <c r="A3" s="69" t="s">
        <v>0</v>
      </c>
      <c r="B3" s="53" t="s">
        <v>1</v>
      </c>
      <c r="C3" s="50" t="s">
        <v>14</v>
      </c>
      <c r="D3" s="72" t="s">
        <v>15</v>
      </c>
      <c r="E3" s="73"/>
      <c r="F3" s="65" t="s">
        <v>22</v>
      </c>
      <c r="G3" s="82" t="s">
        <v>23</v>
      </c>
      <c r="H3" s="83"/>
      <c r="I3" s="71" t="s">
        <v>24</v>
      </c>
      <c r="J3" s="71"/>
      <c r="K3" s="71" t="s">
        <v>25</v>
      </c>
      <c r="L3" s="56" t="s">
        <v>16</v>
      </c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91" t="s">
        <v>29</v>
      </c>
      <c r="Y3" s="54" t="s">
        <v>26</v>
      </c>
      <c r="Z3" s="54"/>
      <c r="AA3" s="55"/>
      <c r="AB3" s="86" t="s">
        <v>35</v>
      </c>
      <c r="AC3" s="90" t="s">
        <v>30</v>
      </c>
      <c r="AD3" s="90"/>
      <c r="AE3" s="90"/>
      <c r="AF3" s="76" t="s">
        <v>31</v>
      </c>
      <c r="AG3" s="77"/>
      <c r="AH3" s="78"/>
    </row>
    <row r="4" spans="1:34" ht="25.5" customHeight="1">
      <c r="A4" s="69"/>
      <c r="B4" s="70"/>
      <c r="C4" s="51"/>
      <c r="D4" s="74"/>
      <c r="E4" s="75"/>
      <c r="F4" s="66"/>
      <c r="G4" s="84"/>
      <c r="H4" s="85"/>
      <c r="I4" s="71"/>
      <c r="J4" s="71"/>
      <c r="K4" s="71"/>
      <c r="L4" s="97" t="s">
        <v>17</v>
      </c>
      <c r="M4" s="97"/>
      <c r="N4" s="97"/>
      <c r="O4" s="87" t="s">
        <v>18</v>
      </c>
      <c r="P4" s="88"/>
      <c r="Q4" s="89"/>
      <c r="R4" s="68" t="s">
        <v>19</v>
      </c>
      <c r="S4" s="68"/>
      <c r="T4" s="68"/>
      <c r="U4" s="94" t="s">
        <v>34</v>
      </c>
      <c r="V4" s="95"/>
      <c r="W4" s="96"/>
      <c r="X4" s="92"/>
      <c r="Y4" s="54" t="s">
        <v>36</v>
      </c>
      <c r="Z4" s="54"/>
      <c r="AA4" s="55"/>
      <c r="AB4" s="86"/>
      <c r="AC4" s="90"/>
      <c r="AD4" s="90"/>
      <c r="AE4" s="90"/>
      <c r="AF4" s="79"/>
      <c r="AG4" s="80"/>
      <c r="AH4" s="81"/>
    </row>
    <row r="5" spans="1:34" ht="37.5" customHeight="1">
      <c r="A5" s="69"/>
      <c r="B5" s="70"/>
      <c r="C5" s="52"/>
      <c r="D5" s="8" t="s">
        <v>33</v>
      </c>
      <c r="E5" s="8" t="s">
        <v>32</v>
      </c>
      <c r="F5" s="67"/>
      <c r="G5" s="10" t="s">
        <v>27</v>
      </c>
      <c r="H5" s="10" t="s">
        <v>18</v>
      </c>
      <c r="I5" s="10" t="s">
        <v>28</v>
      </c>
      <c r="J5" s="10" t="s">
        <v>18</v>
      </c>
      <c r="K5" s="71"/>
      <c r="L5" s="36" t="s">
        <v>7</v>
      </c>
      <c r="M5" s="11" t="s">
        <v>8</v>
      </c>
      <c r="N5" s="10" t="s">
        <v>9</v>
      </c>
      <c r="O5" s="36" t="s">
        <v>7</v>
      </c>
      <c r="P5" s="11" t="s">
        <v>8</v>
      </c>
      <c r="Q5" s="10" t="s">
        <v>9</v>
      </c>
      <c r="R5" s="36" t="s">
        <v>7</v>
      </c>
      <c r="S5" s="10" t="s">
        <v>8</v>
      </c>
      <c r="T5" s="12" t="s">
        <v>9</v>
      </c>
      <c r="U5" s="38" t="s">
        <v>7</v>
      </c>
      <c r="V5" s="26" t="s">
        <v>8</v>
      </c>
      <c r="W5" s="26" t="s">
        <v>9</v>
      </c>
      <c r="X5" s="93"/>
      <c r="Y5" s="24" t="s">
        <v>7</v>
      </c>
      <c r="Z5" s="9" t="s">
        <v>8</v>
      </c>
      <c r="AA5" s="21" t="s">
        <v>9</v>
      </c>
      <c r="AB5" s="86"/>
      <c r="AC5" s="40" t="s">
        <v>7</v>
      </c>
      <c r="AD5" s="18" t="s">
        <v>8</v>
      </c>
      <c r="AE5" s="18" t="s">
        <v>9</v>
      </c>
      <c r="AF5" s="24" t="s">
        <v>7</v>
      </c>
      <c r="AG5" s="9" t="s">
        <v>8</v>
      </c>
      <c r="AH5" s="9" t="s">
        <v>9</v>
      </c>
    </row>
    <row r="6" spans="1:34" ht="39" customHeight="1">
      <c r="A6" s="2">
        <v>1</v>
      </c>
      <c r="B6" s="34" t="s">
        <v>2</v>
      </c>
      <c r="C6" s="13">
        <v>2793</v>
      </c>
      <c r="D6" s="14">
        <v>40</v>
      </c>
      <c r="E6" s="13">
        <v>5.65</v>
      </c>
      <c r="F6" s="13"/>
      <c r="G6" s="2"/>
      <c r="H6" s="4"/>
      <c r="I6" s="4"/>
      <c r="J6" s="4"/>
      <c r="K6" s="2"/>
      <c r="L6" s="24">
        <v>700</v>
      </c>
      <c r="M6" s="2"/>
      <c r="N6" s="4">
        <f aca="true" t="shared" si="0" ref="N6:N13">SUM(M6/L6)*100</f>
        <v>0</v>
      </c>
      <c r="O6" s="24">
        <v>260</v>
      </c>
      <c r="P6" s="2"/>
      <c r="Q6" s="4">
        <f aca="true" t="shared" si="1" ref="Q6:Q15">SUM(P6/O6*100)</f>
        <v>0</v>
      </c>
      <c r="R6" s="37">
        <v>115</v>
      </c>
      <c r="S6" s="4"/>
      <c r="T6" s="15">
        <f aca="true" t="shared" si="2" ref="T6:T13">SUM(S6/R6*100)</f>
        <v>0</v>
      </c>
      <c r="U6" s="38">
        <v>57</v>
      </c>
      <c r="V6" s="27"/>
      <c r="W6" s="15">
        <f aca="true" t="shared" si="3" ref="W6:W16">SUM(V6/U6*100)</f>
        <v>0</v>
      </c>
      <c r="X6" s="17"/>
      <c r="Y6" s="39"/>
      <c r="Z6" s="15"/>
      <c r="AA6" s="15" t="e">
        <f aca="true" t="shared" si="4" ref="AA6:AA16">SUM(Z6/Y6*100)</f>
        <v>#DIV/0!</v>
      </c>
      <c r="AB6" s="7"/>
      <c r="AC6" s="41">
        <v>165</v>
      </c>
      <c r="AD6" s="19"/>
      <c r="AE6" s="20">
        <f aca="true" t="shared" si="5" ref="AE6:AE16">SUM(AD6/AC6*100)</f>
        <v>0</v>
      </c>
      <c r="AF6" s="42">
        <v>800</v>
      </c>
      <c r="AG6" s="23"/>
      <c r="AH6" s="20">
        <f aca="true" t="shared" si="6" ref="AH6:AH15">SUM(AG6/AF6*100)</f>
        <v>0</v>
      </c>
    </row>
    <row r="7" spans="1:34" ht="25.5" customHeight="1">
      <c r="A7" s="2">
        <v>2</v>
      </c>
      <c r="B7" s="35" t="s">
        <v>3</v>
      </c>
      <c r="C7" s="2">
        <v>1955</v>
      </c>
      <c r="D7" s="16">
        <v>80</v>
      </c>
      <c r="E7" s="2">
        <v>13.9</v>
      </c>
      <c r="F7" s="13"/>
      <c r="G7" s="2"/>
      <c r="H7" s="4"/>
      <c r="I7" s="4"/>
      <c r="J7" s="4"/>
      <c r="K7" s="4"/>
      <c r="L7" s="24">
        <v>690</v>
      </c>
      <c r="M7" s="2"/>
      <c r="N7" s="4">
        <f t="shared" si="0"/>
        <v>0</v>
      </c>
      <c r="O7" s="24">
        <v>330</v>
      </c>
      <c r="P7" s="2"/>
      <c r="Q7" s="4">
        <f t="shared" si="1"/>
        <v>0</v>
      </c>
      <c r="R7" s="37">
        <v>70</v>
      </c>
      <c r="S7" s="4"/>
      <c r="T7" s="15">
        <f t="shared" si="2"/>
        <v>0</v>
      </c>
      <c r="U7" s="39">
        <v>100</v>
      </c>
      <c r="V7" s="17"/>
      <c r="W7" s="15">
        <f t="shared" si="3"/>
        <v>0</v>
      </c>
      <c r="X7" s="2"/>
      <c r="Y7" s="24"/>
      <c r="Z7" s="9"/>
      <c r="AA7" s="15" t="e">
        <f t="shared" si="4"/>
        <v>#DIV/0!</v>
      </c>
      <c r="AB7" s="7"/>
      <c r="AC7" s="41">
        <v>150</v>
      </c>
      <c r="AD7" s="7"/>
      <c r="AE7" s="20">
        <f t="shared" si="5"/>
        <v>0</v>
      </c>
      <c r="AF7" s="42">
        <v>900</v>
      </c>
      <c r="AG7" s="23"/>
      <c r="AH7" s="20">
        <f t="shared" si="6"/>
        <v>0</v>
      </c>
    </row>
    <row r="8" spans="1:34" ht="25.5" customHeight="1">
      <c r="A8" s="2">
        <v>3</v>
      </c>
      <c r="B8" s="34" t="s">
        <v>20</v>
      </c>
      <c r="C8" s="13">
        <v>1937</v>
      </c>
      <c r="D8" s="16">
        <v>140</v>
      </c>
      <c r="E8" s="13">
        <v>28.7</v>
      </c>
      <c r="F8" s="13"/>
      <c r="G8" s="2"/>
      <c r="H8" s="4"/>
      <c r="I8" s="4"/>
      <c r="J8" s="4"/>
      <c r="K8" s="2"/>
      <c r="L8" s="24">
        <v>800</v>
      </c>
      <c r="M8" s="2"/>
      <c r="N8" s="4">
        <f t="shared" si="0"/>
        <v>0</v>
      </c>
      <c r="O8" s="24">
        <v>300</v>
      </c>
      <c r="P8" s="2"/>
      <c r="Q8" s="4">
        <f t="shared" si="1"/>
        <v>0</v>
      </c>
      <c r="R8" s="37">
        <v>0</v>
      </c>
      <c r="S8" s="4"/>
      <c r="T8" s="15" t="e">
        <f t="shared" si="2"/>
        <v>#DIV/0!</v>
      </c>
      <c r="U8" s="39">
        <v>180</v>
      </c>
      <c r="V8" s="17"/>
      <c r="W8" s="15">
        <f t="shared" si="3"/>
        <v>0</v>
      </c>
      <c r="X8" s="2"/>
      <c r="Y8" s="24"/>
      <c r="Z8" s="9"/>
      <c r="AA8" s="15" t="e">
        <f t="shared" si="4"/>
        <v>#DIV/0!</v>
      </c>
      <c r="AB8" s="7"/>
      <c r="AC8" s="41">
        <v>100</v>
      </c>
      <c r="AD8" s="7"/>
      <c r="AE8" s="20">
        <f t="shared" si="5"/>
        <v>0</v>
      </c>
      <c r="AF8" s="42">
        <v>800</v>
      </c>
      <c r="AG8" s="23"/>
      <c r="AH8" s="20">
        <f t="shared" si="6"/>
        <v>0</v>
      </c>
    </row>
    <row r="9" spans="1:34" ht="25.5" customHeight="1">
      <c r="A9" s="2">
        <v>4</v>
      </c>
      <c r="B9" s="35" t="s">
        <v>10</v>
      </c>
      <c r="C9" s="2">
        <v>2300</v>
      </c>
      <c r="D9" s="16">
        <v>60</v>
      </c>
      <c r="E9" s="2">
        <v>6.6</v>
      </c>
      <c r="F9" s="13"/>
      <c r="G9" s="2"/>
      <c r="H9" s="4"/>
      <c r="I9" s="4"/>
      <c r="J9" s="4"/>
      <c r="K9" s="2"/>
      <c r="L9" s="24">
        <v>500</v>
      </c>
      <c r="M9" s="2"/>
      <c r="N9" s="4">
        <f t="shared" si="0"/>
        <v>0</v>
      </c>
      <c r="O9" s="24">
        <v>100</v>
      </c>
      <c r="P9" s="2"/>
      <c r="Q9" s="4">
        <f t="shared" si="1"/>
        <v>0</v>
      </c>
      <c r="R9" s="37">
        <v>200</v>
      </c>
      <c r="S9" s="4"/>
      <c r="T9" s="15">
        <f t="shared" si="2"/>
        <v>0</v>
      </c>
      <c r="U9" s="39">
        <v>150</v>
      </c>
      <c r="V9" s="17"/>
      <c r="W9" s="15">
        <f t="shared" si="3"/>
        <v>0</v>
      </c>
      <c r="X9" s="33"/>
      <c r="Y9" s="24"/>
      <c r="Z9" s="9"/>
      <c r="AA9" s="15" t="e">
        <f t="shared" si="4"/>
        <v>#DIV/0!</v>
      </c>
      <c r="AB9" s="7"/>
      <c r="AC9" s="41">
        <v>100</v>
      </c>
      <c r="AD9" s="7"/>
      <c r="AE9" s="20">
        <f t="shared" si="5"/>
        <v>0</v>
      </c>
      <c r="AF9" s="42">
        <v>500</v>
      </c>
      <c r="AG9" s="23"/>
      <c r="AH9" s="20">
        <f t="shared" si="6"/>
        <v>0</v>
      </c>
    </row>
    <row r="10" spans="1:34" ht="25.5" customHeight="1">
      <c r="A10" s="32">
        <v>5</v>
      </c>
      <c r="B10" s="35" t="s">
        <v>13</v>
      </c>
      <c r="C10" s="2">
        <v>2800</v>
      </c>
      <c r="D10" s="16">
        <v>100</v>
      </c>
      <c r="E10" s="2">
        <v>14</v>
      </c>
      <c r="F10" s="13"/>
      <c r="G10" s="2"/>
      <c r="H10" s="4"/>
      <c r="I10" s="4"/>
      <c r="J10" s="4"/>
      <c r="K10" s="2"/>
      <c r="L10" s="24">
        <v>750</v>
      </c>
      <c r="M10" s="2"/>
      <c r="N10" s="4">
        <f t="shared" si="0"/>
        <v>0</v>
      </c>
      <c r="O10" s="24">
        <v>420</v>
      </c>
      <c r="P10" s="2"/>
      <c r="Q10" s="4">
        <f t="shared" si="1"/>
        <v>0</v>
      </c>
      <c r="R10" s="37">
        <v>0</v>
      </c>
      <c r="S10" s="4"/>
      <c r="T10" s="15" t="e">
        <f t="shared" si="2"/>
        <v>#DIV/0!</v>
      </c>
      <c r="U10" s="39">
        <v>70</v>
      </c>
      <c r="V10" s="17"/>
      <c r="W10" s="15">
        <f t="shared" si="3"/>
        <v>0</v>
      </c>
      <c r="X10" s="2"/>
      <c r="Y10" s="24"/>
      <c r="Z10" s="9"/>
      <c r="AA10" s="15" t="e">
        <f t="shared" si="4"/>
        <v>#DIV/0!</v>
      </c>
      <c r="AB10" s="7"/>
      <c r="AC10" s="41">
        <v>100</v>
      </c>
      <c r="AD10" s="7"/>
      <c r="AE10" s="20">
        <f t="shared" si="5"/>
        <v>0</v>
      </c>
      <c r="AF10" s="42">
        <v>750</v>
      </c>
      <c r="AG10" s="23"/>
      <c r="AH10" s="20">
        <f t="shared" si="6"/>
        <v>0</v>
      </c>
    </row>
    <row r="11" spans="1:34" ht="25.5" customHeight="1">
      <c r="A11" s="2">
        <v>6</v>
      </c>
      <c r="B11" s="35" t="s">
        <v>4</v>
      </c>
      <c r="C11" s="2">
        <v>2322</v>
      </c>
      <c r="D11" s="14">
        <v>60</v>
      </c>
      <c r="E11" s="2">
        <v>8.78</v>
      </c>
      <c r="F11" s="13"/>
      <c r="G11" s="2"/>
      <c r="H11" s="4"/>
      <c r="I11" s="4"/>
      <c r="J11" s="4"/>
      <c r="K11" s="2"/>
      <c r="L11" s="24">
        <v>600</v>
      </c>
      <c r="M11" s="2"/>
      <c r="N11" s="4">
        <f t="shared" si="0"/>
        <v>0</v>
      </c>
      <c r="O11" s="24">
        <v>250</v>
      </c>
      <c r="P11" s="2"/>
      <c r="Q11" s="4">
        <f t="shared" si="1"/>
        <v>0</v>
      </c>
      <c r="R11" s="37">
        <v>120</v>
      </c>
      <c r="S11" s="4"/>
      <c r="T11" s="15">
        <f t="shared" si="2"/>
        <v>0</v>
      </c>
      <c r="U11" s="39"/>
      <c r="V11" s="17"/>
      <c r="W11" s="15" t="e">
        <f t="shared" si="3"/>
        <v>#DIV/0!</v>
      </c>
      <c r="X11" s="2"/>
      <c r="Y11" s="24"/>
      <c r="Z11" s="9"/>
      <c r="AA11" s="15" t="e">
        <f t="shared" si="4"/>
        <v>#DIV/0!</v>
      </c>
      <c r="AB11" s="7"/>
      <c r="AC11" s="41">
        <v>50</v>
      </c>
      <c r="AD11" s="7"/>
      <c r="AE11" s="20">
        <f t="shared" si="5"/>
        <v>0</v>
      </c>
      <c r="AF11" s="42">
        <v>700</v>
      </c>
      <c r="AG11" s="23"/>
      <c r="AH11" s="20">
        <f t="shared" si="6"/>
        <v>0</v>
      </c>
    </row>
    <row r="12" spans="1:34" ht="25.5" customHeight="1">
      <c r="A12" s="2">
        <v>4</v>
      </c>
      <c r="B12" s="31" t="s">
        <v>12</v>
      </c>
      <c r="C12" s="2">
        <v>3020</v>
      </c>
      <c r="D12" s="16">
        <v>140</v>
      </c>
      <c r="E12" s="2">
        <v>16.25</v>
      </c>
      <c r="F12" s="13"/>
      <c r="G12" s="2"/>
      <c r="H12" s="4"/>
      <c r="I12" s="4"/>
      <c r="J12" s="4"/>
      <c r="K12" s="2"/>
      <c r="L12" s="24">
        <v>950</v>
      </c>
      <c r="M12" s="2"/>
      <c r="N12" s="4">
        <f t="shared" si="0"/>
        <v>0</v>
      </c>
      <c r="O12" s="24">
        <v>340</v>
      </c>
      <c r="P12" s="2"/>
      <c r="Q12" s="4">
        <f t="shared" si="1"/>
        <v>0</v>
      </c>
      <c r="R12" s="37">
        <v>80</v>
      </c>
      <c r="S12" s="4"/>
      <c r="T12" s="17">
        <f t="shared" si="2"/>
        <v>0</v>
      </c>
      <c r="U12" s="39">
        <v>120</v>
      </c>
      <c r="V12" s="17"/>
      <c r="W12" s="15">
        <f t="shared" si="3"/>
        <v>0</v>
      </c>
      <c r="X12" s="2"/>
      <c r="Y12" s="24"/>
      <c r="Z12" s="2"/>
      <c r="AA12" s="15" t="e">
        <f t="shared" si="4"/>
        <v>#DIV/0!</v>
      </c>
      <c r="AB12" s="22"/>
      <c r="AC12" s="41">
        <v>200</v>
      </c>
      <c r="AD12" s="7"/>
      <c r="AE12" s="20">
        <f>SUM(AD12/AC12*100)</f>
        <v>0</v>
      </c>
      <c r="AF12" s="42">
        <v>1000</v>
      </c>
      <c r="AG12" s="23"/>
      <c r="AH12" s="20">
        <f t="shared" si="6"/>
        <v>0</v>
      </c>
    </row>
    <row r="13" spans="1:34" s="3" customFormat="1" ht="25.5" customHeight="1">
      <c r="A13" s="2">
        <v>8</v>
      </c>
      <c r="B13" s="31" t="s">
        <v>11</v>
      </c>
      <c r="C13" s="2">
        <v>1652</v>
      </c>
      <c r="D13" s="14">
        <v>100</v>
      </c>
      <c r="E13" s="2">
        <v>22.27</v>
      </c>
      <c r="F13" s="28"/>
      <c r="G13" s="2"/>
      <c r="H13" s="4"/>
      <c r="I13" s="4"/>
      <c r="J13" s="4"/>
      <c r="K13" s="2"/>
      <c r="L13" s="24">
        <v>400</v>
      </c>
      <c r="M13" s="2"/>
      <c r="N13" s="4">
        <f t="shared" si="0"/>
        <v>0</v>
      </c>
      <c r="O13" s="24">
        <v>200</v>
      </c>
      <c r="P13" s="2"/>
      <c r="Q13" s="4">
        <f t="shared" si="1"/>
        <v>0</v>
      </c>
      <c r="R13" s="37">
        <v>0</v>
      </c>
      <c r="S13" s="4"/>
      <c r="T13" s="17" t="e">
        <f t="shared" si="2"/>
        <v>#DIV/0!</v>
      </c>
      <c r="U13" s="39">
        <v>100</v>
      </c>
      <c r="V13" s="17"/>
      <c r="W13" s="17">
        <f t="shared" si="3"/>
        <v>0</v>
      </c>
      <c r="X13" s="2"/>
      <c r="Y13" s="24"/>
      <c r="Z13" s="2"/>
      <c r="AA13" s="17" t="e">
        <f t="shared" si="4"/>
        <v>#DIV/0!</v>
      </c>
      <c r="AB13" s="7"/>
      <c r="AC13" s="41">
        <v>170</v>
      </c>
      <c r="AD13" s="7"/>
      <c r="AE13" s="29">
        <f t="shared" si="5"/>
        <v>0</v>
      </c>
      <c r="AF13" s="42">
        <v>500</v>
      </c>
      <c r="AG13" s="23"/>
      <c r="AH13" s="29">
        <f t="shared" si="6"/>
        <v>0</v>
      </c>
    </row>
    <row r="14" spans="1:34" ht="25.5" customHeight="1">
      <c r="A14" s="2">
        <v>9</v>
      </c>
      <c r="B14" s="31" t="s">
        <v>5</v>
      </c>
      <c r="C14" s="2">
        <v>4917</v>
      </c>
      <c r="D14" s="16">
        <v>380</v>
      </c>
      <c r="E14" s="2">
        <v>25.72</v>
      </c>
      <c r="F14" s="13"/>
      <c r="G14" s="2"/>
      <c r="H14" s="4"/>
      <c r="I14" s="4"/>
      <c r="J14" s="4"/>
      <c r="K14" s="2"/>
      <c r="L14" s="24">
        <v>1600</v>
      </c>
      <c r="M14" s="2"/>
      <c r="N14" s="4">
        <f>SUM(M14/L14)*100</f>
        <v>0</v>
      </c>
      <c r="O14" s="24">
        <v>900</v>
      </c>
      <c r="P14" s="2"/>
      <c r="Q14" s="4">
        <f t="shared" si="1"/>
        <v>0</v>
      </c>
      <c r="R14" s="37">
        <v>0</v>
      </c>
      <c r="S14" s="4"/>
      <c r="T14" s="17" t="e">
        <f>SUM(S14/R14*100)</f>
        <v>#DIV/0!</v>
      </c>
      <c r="U14" s="39">
        <v>250</v>
      </c>
      <c r="V14" s="17"/>
      <c r="W14" s="15">
        <f t="shared" si="3"/>
        <v>0</v>
      </c>
      <c r="X14" s="2"/>
      <c r="Y14" s="24"/>
      <c r="Z14" s="2"/>
      <c r="AA14" s="15" t="e">
        <f t="shared" si="4"/>
        <v>#DIV/0!</v>
      </c>
      <c r="AB14" s="7"/>
      <c r="AC14" s="41">
        <v>300</v>
      </c>
      <c r="AD14" s="7"/>
      <c r="AE14" s="20">
        <f t="shared" si="5"/>
        <v>0</v>
      </c>
      <c r="AF14" s="42">
        <v>1800</v>
      </c>
      <c r="AG14" s="23"/>
      <c r="AH14" s="20">
        <f t="shared" si="6"/>
        <v>0</v>
      </c>
    </row>
    <row r="15" spans="1:34" ht="30" customHeight="1">
      <c r="A15" s="2">
        <v>10</v>
      </c>
      <c r="B15" s="30" t="s">
        <v>6</v>
      </c>
      <c r="C15" s="13">
        <v>4200</v>
      </c>
      <c r="D15" s="16">
        <v>140</v>
      </c>
      <c r="E15" s="13">
        <v>11.85</v>
      </c>
      <c r="F15" s="13"/>
      <c r="G15" s="2"/>
      <c r="H15" s="4"/>
      <c r="I15" s="4"/>
      <c r="J15" s="4"/>
      <c r="K15" s="2"/>
      <c r="L15" s="24">
        <v>1233</v>
      </c>
      <c r="M15" s="2"/>
      <c r="N15" s="4">
        <f>SUM(M15/L15)*100</f>
        <v>0</v>
      </c>
      <c r="O15" s="24">
        <v>600</v>
      </c>
      <c r="P15" s="2"/>
      <c r="Q15" s="4">
        <f t="shared" si="1"/>
        <v>0</v>
      </c>
      <c r="R15" s="37">
        <v>200</v>
      </c>
      <c r="S15" s="4"/>
      <c r="T15" s="15">
        <f>SUM(S15/R15*100)</f>
        <v>0</v>
      </c>
      <c r="U15" s="39">
        <v>156</v>
      </c>
      <c r="V15" s="17"/>
      <c r="W15" s="15">
        <f t="shared" si="3"/>
        <v>0</v>
      </c>
      <c r="X15" s="2"/>
      <c r="Y15" s="24"/>
      <c r="Z15" s="2"/>
      <c r="AA15" s="15" t="e">
        <f t="shared" si="4"/>
        <v>#DIV/0!</v>
      </c>
      <c r="AB15" s="19"/>
      <c r="AC15" s="41">
        <v>320</v>
      </c>
      <c r="AD15" s="7"/>
      <c r="AE15" s="20">
        <f t="shared" si="5"/>
        <v>0</v>
      </c>
      <c r="AF15" s="42">
        <v>1600</v>
      </c>
      <c r="AG15" s="23"/>
      <c r="AH15" s="20">
        <f t="shared" si="6"/>
        <v>0</v>
      </c>
    </row>
    <row r="16" spans="1:34" ht="23.25" customHeight="1">
      <c r="A16" s="25"/>
      <c r="B16" s="43" t="s">
        <v>21</v>
      </c>
      <c r="C16" s="44">
        <f aca="true" t="shared" si="7" ref="C16:M16">SUM(C6:C15)</f>
        <v>27896</v>
      </c>
      <c r="D16" s="44">
        <f t="shared" si="7"/>
        <v>1240</v>
      </c>
      <c r="E16" s="25">
        <v>15.66</v>
      </c>
      <c r="F16" s="25">
        <f t="shared" si="7"/>
        <v>0</v>
      </c>
      <c r="G16" s="25">
        <f t="shared" si="7"/>
        <v>0</v>
      </c>
      <c r="H16" s="25">
        <f t="shared" si="7"/>
        <v>0</v>
      </c>
      <c r="I16" s="25">
        <f t="shared" si="7"/>
        <v>0</v>
      </c>
      <c r="J16" s="25">
        <f t="shared" si="7"/>
        <v>0</v>
      </c>
      <c r="K16" s="25">
        <f t="shared" si="7"/>
        <v>0</v>
      </c>
      <c r="L16" s="25">
        <f t="shared" si="7"/>
        <v>8223</v>
      </c>
      <c r="M16" s="25">
        <f t="shared" si="7"/>
        <v>0</v>
      </c>
      <c r="N16" s="45">
        <f>SUM(M16/L16)*100</f>
        <v>0</v>
      </c>
      <c r="O16" s="45">
        <f>SUM(O6:O15)</f>
        <v>3700</v>
      </c>
      <c r="P16" s="25">
        <f>SUM(P6:P15)</f>
        <v>0</v>
      </c>
      <c r="Q16" s="45">
        <f>SUM(P16/O16*100)</f>
        <v>0</v>
      </c>
      <c r="R16" s="45">
        <f>SUM(R6:R15)</f>
        <v>785</v>
      </c>
      <c r="S16" s="45">
        <f>SUM(S6:S15)</f>
        <v>0</v>
      </c>
      <c r="T16" s="46">
        <f>SUM(S16/R16*100)</f>
        <v>0</v>
      </c>
      <c r="U16" s="45">
        <f>SUM(U6:U15)</f>
        <v>1183</v>
      </c>
      <c r="V16" s="45">
        <f>SUM(V6:V15)</f>
        <v>0</v>
      </c>
      <c r="W16" s="46">
        <f t="shared" si="3"/>
        <v>0</v>
      </c>
      <c r="X16" s="45">
        <f>SUM(X6:X15)</f>
        <v>0</v>
      </c>
      <c r="Y16" s="45">
        <f>SUM(Y6:Y15)</f>
        <v>0</v>
      </c>
      <c r="Z16" s="45">
        <f>SUM(Z6:Z15)</f>
        <v>0</v>
      </c>
      <c r="AA16" s="46" t="e">
        <f t="shared" si="4"/>
        <v>#DIV/0!</v>
      </c>
      <c r="AB16" s="47">
        <f>SUM(AB6:AB15)</f>
        <v>0</v>
      </c>
      <c r="AC16" s="47">
        <f>SUM(AC6:AC15)</f>
        <v>1655</v>
      </c>
      <c r="AD16" s="47">
        <f>SUM(AD6:AD15)</f>
        <v>0</v>
      </c>
      <c r="AE16" s="48">
        <f t="shared" si="5"/>
        <v>0</v>
      </c>
      <c r="AF16" s="42">
        <f>SUM(AF6:AF15)</f>
        <v>9350</v>
      </c>
      <c r="AG16" s="49">
        <f>SUM(AG6:AG15)</f>
        <v>0</v>
      </c>
      <c r="AH16" s="48">
        <f>SUM(AG16/AF16*100)</f>
        <v>0</v>
      </c>
    </row>
    <row r="25" ht="12.75">
      <c r="C25" s="1"/>
    </row>
  </sheetData>
  <sheetProtection/>
  <mergeCells count="21">
    <mergeCell ref="I3:J4"/>
    <mergeCell ref="D3:E4"/>
    <mergeCell ref="AF3:AH4"/>
    <mergeCell ref="G3:H4"/>
    <mergeCell ref="AB3:AB5"/>
    <mergeCell ref="C3:C5"/>
    <mergeCell ref="O4:Q4"/>
    <mergeCell ref="AC3:AE4"/>
    <mergeCell ref="X3:X5"/>
    <mergeCell ref="U4:W4"/>
    <mergeCell ref="L4:N4"/>
    <mergeCell ref="Y3:AA3"/>
    <mergeCell ref="L3:W3"/>
    <mergeCell ref="Z1:AH2"/>
    <mergeCell ref="A1:X1"/>
    <mergeCell ref="F3:F5"/>
    <mergeCell ref="R4:T4"/>
    <mergeCell ref="Y4:AA4"/>
    <mergeCell ref="A3:A5"/>
    <mergeCell ref="B3:B5"/>
    <mergeCell ref="K3:K5"/>
  </mergeCells>
  <printOptions/>
  <pageMargins left="0.25" right="0.25" top="0.75" bottom="0.75" header="0.3" footer="0.3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2024-04-19T10:31:36Z</cp:lastPrinted>
  <dcterms:created xsi:type="dcterms:W3CDTF">1996-10-08T23:32:33Z</dcterms:created>
  <dcterms:modified xsi:type="dcterms:W3CDTF">2024-04-22T03:46:57Z</dcterms:modified>
  <cp:category/>
  <cp:version/>
  <cp:contentType/>
  <cp:contentStatus/>
</cp:coreProperties>
</file>