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3кв.2015" sheetId="3" r:id="rId1"/>
  </sheets>
  <calcPr calcId="144525"/>
</workbook>
</file>

<file path=xl/calcChain.xml><?xml version="1.0" encoding="utf-8"?>
<calcChain xmlns="http://schemas.openxmlformats.org/spreadsheetml/2006/main">
  <c r="F49" i="3" l="1"/>
  <c r="F48" i="3"/>
  <c r="F47" i="3"/>
  <c r="F46" i="3"/>
  <c r="F45" i="3"/>
  <c r="F44" i="3"/>
  <c r="E43" i="3"/>
  <c r="F43" i="3" s="1"/>
  <c r="D43" i="3"/>
  <c r="F42" i="3"/>
  <c r="F41" i="3"/>
  <c r="F39" i="3"/>
  <c r="F38" i="3"/>
  <c r="E36" i="3"/>
  <c r="F36" i="3" s="1"/>
  <c r="D36" i="3"/>
  <c r="F35" i="3"/>
  <c r="F34" i="3"/>
  <c r="F33" i="3"/>
  <c r="E32" i="3"/>
  <c r="F32" i="3" s="1"/>
  <c r="D32" i="3"/>
  <c r="F31" i="3"/>
  <c r="F30" i="3"/>
  <c r="F29" i="3"/>
  <c r="F28" i="3"/>
  <c r="E27" i="3"/>
  <c r="D27" i="3"/>
  <c r="F27" i="3" s="1"/>
  <c r="F26" i="3"/>
  <c r="F25" i="3"/>
  <c r="F24" i="3"/>
  <c r="F23" i="3"/>
  <c r="F22" i="3"/>
  <c r="E21" i="3"/>
  <c r="D21" i="3"/>
  <c r="F21" i="3" s="1"/>
  <c r="F20" i="3"/>
  <c r="F19" i="3"/>
  <c r="F17" i="3"/>
  <c r="F16" i="3"/>
  <c r="E15" i="3"/>
  <c r="D15" i="3"/>
  <c r="F15" i="3" s="1"/>
  <c r="F14" i="3"/>
  <c r="F13" i="3"/>
  <c r="E12" i="3"/>
  <c r="F12" i="3" s="1"/>
  <c r="D12" i="3"/>
  <c r="F11" i="3"/>
  <c r="F10" i="3"/>
  <c r="F9" i="3"/>
  <c r="F8" i="3"/>
  <c r="F7" i="3"/>
  <c r="F6" i="3"/>
  <c r="F5" i="3"/>
  <c r="F4" i="3"/>
  <c r="E3" i="3"/>
  <c r="E50" i="3" s="1"/>
  <c r="D3" i="3"/>
  <c r="D50" i="3" s="1"/>
  <c r="F50" i="3" l="1"/>
  <c r="F3" i="3"/>
</calcChain>
</file>

<file path=xl/sharedStrings.xml><?xml version="1.0" encoding="utf-8"?>
<sst xmlns="http://schemas.openxmlformats.org/spreadsheetml/2006/main" count="107" uniqueCount="107">
  <si>
    <t>№ п/п</t>
  </si>
  <si>
    <t>Наименование программы, подпрограммы</t>
  </si>
  <si>
    <t>План на 2015 год</t>
  </si>
  <si>
    <t>% исполнения</t>
  </si>
  <si>
    <t>Развитие системы образования муниципального образования «Игринский район» на 2015-2020 годы</t>
  </si>
  <si>
    <t>Развитие дошкольного образования в МО «Игринский район»</t>
  </si>
  <si>
    <t>Управление системой образования в МО «Игринский район»</t>
  </si>
  <si>
    <t>Охрана  здоровья и формирование здорового образа жизни населения МО «Игринский район» на 2015-2020 годы</t>
  </si>
  <si>
    <t>Создание условий для развития физической культуры и спорта</t>
  </si>
  <si>
    <t>Развитие культуры Игринского района на 2015-2020 годы</t>
  </si>
  <si>
    <t xml:space="preserve">Библиотечное  обслуживание населения </t>
  </si>
  <si>
    <t>Организация досуга, предоставление услуг организаций культуры и доступа к музейным фондам</t>
  </si>
  <si>
    <t>Сохранение, использование и популяризация объектов культурного наследия</t>
  </si>
  <si>
    <t>Развитие национальной политики, развитие местного народного творчества</t>
  </si>
  <si>
    <t>Создание условий для реализации муниципальной программы</t>
  </si>
  <si>
    <t>Социальная поддержка населения Игринского района на 2015-2020 годы</t>
  </si>
  <si>
    <t>Социальная поддержка семьи и детей</t>
  </si>
  <si>
    <t>Социальная поддержка старшего поколения, ветеранов и инвалидов, иных категорий граждан</t>
  </si>
  <si>
    <t>Обеспечение жильем отдельных категорий граждан, стимулирование улучшения жилищных условий</t>
  </si>
  <si>
    <t>Предоставление субсидий и льгот по оплате жилищно-коммунальных услуг</t>
  </si>
  <si>
    <t>Содействие занятости населения</t>
  </si>
  <si>
    <t>Создание условий для устойчивого экономического развития МО «Игринский район» на 2015-2020 годы</t>
  </si>
  <si>
    <t>Развитие сельского хозяйства и расширение рынка сельскохозяйственной продукции</t>
  </si>
  <si>
    <t>Создание благоприятных условий для развития малого и среднего  предпринимательства в Игринском районе</t>
  </si>
  <si>
    <t>Развитие потребительского рынка Игринского района на 2015-2020 годы</t>
  </si>
  <si>
    <t>Поддержка социально ориентированных некоммерческих организаций</t>
  </si>
  <si>
    <t>Безопасность в МО «Игринский район» на 2015-2020 годы</t>
  </si>
  <si>
    <t>Предупреждение и ликвидация последствий чрезвычайных ситуаций, реализация мер пожарной безопасности в МО «Игринский район» на 2015-2020 годы</t>
  </si>
  <si>
    <t>Профилактика правонарушений в МО «Игринский район» на 2015-2020 годы</t>
  </si>
  <si>
    <t>Гармонизация межэтнических отношений и участие в профилактике экстремизма в МО «Игринский район» на 2015-2020 годы</t>
  </si>
  <si>
    <t>Муниципальное  хозяйство на 2015-2020 годы</t>
  </si>
  <si>
    <t>Территориальное развитие (градостроительство и землеустройство)</t>
  </si>
  <si>
    <t>Содержание и развитие жилищного хозяйства</t>
  </si>
  <si>
    <t>Содержание и развитие коммунальной инфраструктуры</t>
  </si>
  <si>
    <t>Охрана окружающей среды</t>
  </si>
  <si>
    <t>Дорожное хозяйство и транспортное обслуживание населения</t>
  </si>
  <si>
    <t>Энергосбережение и повышение энергетической эффективности МО «Игринский район» на 2015-2020 годы</t>
  </si>
  <si>
    <t>Муниципальное управление в МО «Игринский район» на 2015-2020 годы</t>
  </si>
  <si>
    <t>Организация муниципального управления в МО «Игринский район»</t>
  </si>
  <si>
    <t>Управление муниципальными финансами в МО «Игринский район»</t>
  </si>
  <si>
    <t>Повышение эффективности бюджетных расходов и управление муниципальными финансами в МО «Игринский район»</t>
  </si>
  <si>
    <t>Управление муниципальным имуществом и земельными ресурсами в МО «Игринский район»</t>
  </si>
  <si>
    <t>Архивное дело в МО «Игринский район»</t>
  </si>
  <si>
    <t>Создание условий  для государственной регистрации актов гражданского состояния в МО «Игринский район»</t>
  </si>
  <si>
    <t>ИТОГО по муниципальным программам</t>
  </si>
  <si>
    <r>
      <t>Развитие общего образования</t>
    </r>
    <r>
      <rPr>
        <sz val="10"/>
        <color theme="1"/>
        <rFont val="Times New Roman"/>
        <family val="1"/>
        <charset val="204"/>
      </rPr>
      <t xml:space="preserve"> в МО «Игринский район»</t>
    </r>
  </si>
  <si>
    <r>
      <t xml:space="preserve">Дополнительное образование и воспитание в </t>
    </r>
    <r>
      <rPr>
        <sz val="10"/>
        <color theme="1"/>
        <rFont val="Times New Roman"/>
        <family val="1"/>
        <charset val="204"/>
      </rPr>
      <t>МО «Игринский район»</t>
    </r>
  </si>
  <si>
    <r>
      <t>Молодежная политика в</t>
    </r>
    <r>
      <rPr>
        <sz val="10"/>
        <color theme="1"/>
        <rFont val="Times New Roman"/>
        <family val="1"/>
        <charset val="204"/>
      </rPr>
      <t xml:space="preserve"> МО «Игринский район»</t>
    </r>
  </si>
  <si>
    <r>
      <t>Создание условий для оказания медицинской помощи населению МО «Игринский район», профилактика заболеваний</t>
    </r>
    <r>
      <rPr>
        <i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и формирование здорового образа жизни на 2015-2020 годы</t>
    </r>
  </si>
  <si>
    <t>1.1</t>
  </si>
  <si>
    <t>от 12.11.2014г. №2260</t>
  </si>
  <si>
    <t>07.11.2014г. №2212</t>
  </si>
  <si>
    <t>1.2</t>
  </si>
  <si>
    <t>1.3</t>
  </si>
  <si>
    <t>1.4</t>
  </si>
  <si>
    <t>1.5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</si>
  <si>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</si>
  <si>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</si>
  <si>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</si>
  <si>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</si>
  <si>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</si>
  <si>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</si>
  <si>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</si>
  <si>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</si>
  <si>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</si>
  <si>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</si>
  <si>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</si>
  <si>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</si>
  <si>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</si>
  <si>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</si>
  <si>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</si>
  <si>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</si>
  <si>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</si>
  <si>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</si>
  <si>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</si>
  <si>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</si>
  <si>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6</t>
  </si>
  <si>
    <t>6.1</t>
  </si>
  <si>
    <t>6.2</t>
  </si>
  <si>
    <t>7</t>
  </si>
  <si>
    <t>7.1</t>
  </si>
  <si>
    <t>7.2</t>
  </si>
  <si>
    <t>7.3</t>
  </si>
  <si>
    <t>7.4</t>
  </si>
  <si>
    <t>7.5</t>
  </si>
  <si>
    <t>8</t>
  </si>
  <si>
    <t>9</t>
  </si>
  <si>
    <t>9.1</t>
  </si>
  <si>
    <t>9.2</t>
  </si>
  <si>
    <t>9.3</t>
  </si>
  <si>
    <t>9.4</t>
  </si>
  <si>
    <t>9.5</t>
  </si>
  <si>
    <t>9.6</t>
  </si>
  <si>
    <t>Управление образования</t>
  </si>
  <si>
    <t>Управление культуры</t>
  </si>
  <si>
    <t>Администрация района</t>
  </si>
  <si>
    <t>Дата, № постановления Адм-ии об утверждении МП</t>
  </si>
  <si>
    <t xml:space="preserve">30.05.2014 № 1055 </t>
  </si>
  <si>
    <t xml:space="preserve">30.05.2015г. № 1058 </t>
  </si>
  <si>
    <t xml:space="preserve">30.05.2015г. № 1051 </t>
  </si>
  <si>
    <t>30.05.2014г. № 1054</t>
  </si>
  <si>
    <t xml:space="preserve">30.05.2014г. № 1052 </t>
  </si>
  <si>
    <t xml:space="preserve">30.05.2014г. № 1057 </t>
  </si>
  <si>
    <t xml:space="preserve">31.10.2014г. №2175 </t>
  </si>
  <si>
    <t xml:space="preserve">30.05.2014г. №1056 </t>
  </si>
  <si>
    <t>Факт. 3 кв.2015г.</t>
  </si>
  <si>
    <t>Финансирование муниципальных программ за 9месяцев 2015 года за счет средств бюджета МО "Игринский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</si>
</sst>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/>
    <xf numFmtId="0" fontId="7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F18" sqref="F18"/>
    </sheetView>
  </sheetViews>
  <sheetFormatPr defaultColWidth="8.88671875" defaultRowHeight="13.2" x14ac:dyDescent="0.25"/>
  <cols>
    <col min="1" max="1" width="6.44140625" style="6" customWidth="1"/>
    <col min="2" max="2" width="36.33203125" style="3" customWidth="1"/>
    <col min="3" max="3" width="13.88671875" style="3" customWidth="1"/>
    <col min="4" max="4" width="11" style="3" customWidth="1"/>
    <col min="5" max="5" width="10.88671875" style="3" customWidth="1"/>
    <col min="6" max="6" width="8" style="3" customWidth="1"/>
    <col min="7" max="16384" width="8.88671875" style="3"/>
  </cols>
  <sheetData>
    <row r="1" spans="1:6" ht="45" customHeight="1" x14ac:dyDescent="0.3">
      <c r="B1" s="18" t="s">
        <v>106</v>
      </c>
      <c r="C1" s="18"/>
      <c r="D1" s="18"/>
      <c r="E1" s="18"/>
      <c r="F1" s="18"/>
    </row>
    <row r="2" spans="1:6" ht="66" x14ac:dyDescent="0.25">
      <c r="A2" s="13" t="s">
        <v>0</v>
      </c>
      <c r="B2" s="13" t="s">
        <v>1</v>
      </c>
      <c r="C2" s="1" t="s">
        <v>96</v>
      </c>
      <c r="D2" s="14" t="s">
        <v>2</v>
      </c>
      <c r="E2" s="14" t="s">
        <v>105</v>
      </c>
      <c r="F2" s="14" t="s">
        <v>3</v>
      </c>
    </row>
    <row r="3" spans="1:6" ht="39.6" x14ac:dyDescent="0.3">
      <c r="A3" s="10">
        <v>1</v>
      </c>
      <c r="B3" s="5" t="s">
        <v>4</v>
      </c>
      <c r="C3" s="16" t="s">
        <v>97</v>
      </c>
      <c r="D3" s="11">
        <f>D7+D8+D9+D10+D11</f>
        <v>523752.5</v>
      </c>
      <c r="E3" s="11">
        <f>E7+E8+E9+E10+E11</f>
        <v>422713.3</v>
      </c>
      <c r="F3" s="12">
        <f>E3/D3*100</f>
        <v>80.708598049651314</v>
      </c>
    </row>
    <row r="4" spans="1:6" x14ac:dyDescent="0.25">
      <c r="A4" s="10"/>
      <c r="B4" s="5" t="s">
        <v>93</v>
      </c>
      <c r="C4" s="9"/>
      <c r="D4" s="2">
        <v>455964.5</v>
      </c>
      <c r="E4" s="2"/>
      <c r="F4" s="12">
        <f t="shared" ref="F4:F50" si="0">E4/D4*100</f>
        <v>0</v>
      </c>
    </row>
    <row r="5" spans="1:6" x14ac:dyDescent="0.25">
      <c r="A5" s="10"/>
      <c r="B5" s="5" t="s">
        <v>94</v>
      </c>
      <c r="C5" s="9"/>
      <c r="D5" s="2">
        <v>19512.099999999999</v>
      </c>
      <c r="E5" s="2"/>
      <c r="F5" s="12">
        <f t="shared" si="0"/>
        <v>0</v>
      </c>
    </row>
    <row r="6" spans="1:6" x14ac:dyDescent="0.25">
      <c r="A6" s="10"/>
      <c r="B6" s="5" t="s">
        <v>95</v>
      </c>
      <c r="C6" s="9"/>
      <c r="D6" s="2">
        <v>5933.7</v>
      </c>
      <c r="E6" s="2"/>
      <c r="F6" s="12">
        <f t="shared" si="0"/>
        <v>0</v>
      </c>
    </row>
    <row r="7" spans="1:6" ht="26.4" x14ac:dyDescent="0.25">
      <c r="A7" s="8" t="s">
        <v>49</v>
      </c>
      <c r="B7" s="15" t="s">
        <v>5</v>
      </c>
      <c r="C7" s="9"/>
      <c r="D7" s="2">
        <v>147579.6</v>
      </c>
      <c r="E7" s="2">
        <v>127944</v>
      </c>
      <c r="F7" s="12">
        <f t="shared" si="0"/>
        <v>86.694909052470663</v>
      </c>
    </row>
    <row r="8" spans="1:6" ht="26.4" x14ac:dyDescent="0.25">
      <c r="A8" s="8" t="s">
        <v>52</v>
      </c>
      <c r="B8" s="4" t="s">
        <v>45</v>
      </c>
      <c r="C8" s="9"/>
      <c r="D8" s="2">
        <v>287130</v>
      </c>
      <c r="E8" s="2">
        <v>236874.6</v>
      </c>
      <c r="F8" s="12">
        <f t="shared" si="0"/>
        <v>82.497335701598587</v>
      </c>
    </row>
    <row r="9" spans="1:6" ht="26.4" x14ac:dyDescent="0.25">
      <c r="A9" s="8" t="s">
        <v>53</v>
      </c>
      <c r="B9" s="4" t="s">
        <v>46</v>
      </c>
      <c r="C9" s="9"/>
      <c r="D9" s="2">
        <v>55425.9</v>
      </c>
      <c r="E9" s="2">
        <v>36470.5</v>
      </c>
      <c r="F9" s="12">
        <f t="shared" si="0"/>
        <v>65.800465125509916</v>
      </c>
    </row>
    <row r="10" spans="1:6" ht="26.4" x14ac:dyDescent="0.25">
      <c r="A10" s="8" t="s">
        <v>54</v>
      </c>
      <c r="B10" s="4" t="s">
        <v>47</v>
      </c>
      <c r="C10" s="9"/>
      <c r="D10" s="2">
        <v>9621.6</v>
      </c>
      <c r="E10" s="2">
        <v>7146.5</v>
      </c>
      <c r="F10" s="12">
        <f t="shared" si="0"/>
        <v>74.275588259748886</v>
      </c>
    </row>
    <row r="11" spans="1:6" ht="26.4" x14ac:dyDescent="0.25">
      <c r="A11" s="8" t="s">
        <v>55</v>
      </c>
      <c r="B11" s="15" t="s">
        <v>6</v>
      </c>
      <c r="C11" s="9"/>
      <c r="D11" s="2">
        <v>23995.4</v>
      </c>
      <c r="E11" s="2">
        <v>14277.7</v>
      </c>
      <c r="F11" s="12">
        <f t="shared" si="0"/>
        <v>59.501821182393286</v>
      </c>
    </row>
    <row r="12" spans="1:6" ht="39.6" x14ac:dyDescent="0.3">
      <c r="A12" s="8" t="s">
        <v>56</v>
      </c>
      <c r="B12" s="5" t="s">
        <v>7</v>
      </c>
      <c r="C12" s="16" t="s">
        <v>98</v>
      </c>
      <c r="D12" s="11">
        <f>D13+D14</f>
        <v>6543.6</v>
      </c>
      <c r="E12" s="11">
        <f>E13+E14</f>
        <v>5252.4</v>
      </c>
      <c r="F12" s="12">
        <f t="shared" si="0"/>
        <v>80.267742527049322</v>
      </c>
    </row>
    <row r="13" spans="1:6" ht="26.4" x14ac:dyDescent="0.25">
      <c r="A13" s="8" t="s">
        <v>57</v>
      </c>
      <c r="B13" s="4" t="s">
        <v>8</v>
      </c>
      <c r="C13" s="9"/>
      <c r="D13" s="2">
        <v>6516.6</v>
      </c>
      <c r="E13" s="2">
        <v>5252.4</v>
      </c>
      <c r="F13" s="12">
        <f t="shared" si="0"/>
        <v>80.600313046680768</v>
      </c>
    </row>
    <row r="14" spans="1:6" ht="66" x14ac:dyDescent="0.25">
      <c r="A14" s="8" t="s">
        <v>58</v>
      </c>
      <c r="B14" s="4" t="s">
        <v>48</v>
      </c>
      <c r="C14" s="9"/>
      <c r="D14" s="2">
        <v>27</v>
      </c>
      <c r="E14" s="2">
        <v>0</v>
      </c>
      <c r="F14" s="12">
        <f t="shared" si="0"/>
        <v>0</v>
      </c>
    </row>
    <row r="15" spans="1:6" ht="26.4" x14ac:dyDescent="0.3">
      <c r="A15" s="8" t="s">
        <v>59</v>
      </c>
      <c r="B15" s="5" t="s">
        <v>9</v>
      </c>
      <c r="C15" s="16" t="s">
        <v>99</v>
      </c>
      <c r="D15" s="11">
        <f>D16+D17+D18+D19+D20</f>
        <v>117607.29999999999</v>
      </c>
      <c r="E15" s="11">
        <f>E16+E17+E18+E19+E20</f>
        <v>73415</v>
      </c>
      <c r="F15" s="12">
        <f t="shared" si="0"/>
        <v>62.423846138802617</v>
      </c>
    </row>
    <row r="16" spans="1:6" x14ac:dyDescent="0.25">
      <c r="A16" s="8" t="s">
        <v>60</v>
      </c>
      <c r="B16" s="4" t="s">
        <v>10</v>
      </c>
      <c r="C16" s="9"/>
      <c r="D16" s="2">
        <v>25711.5</v>
      </c>
      <c r="E16" s="2">
        <v>15699.2</v>
      </c>
      <c r="F16" s="12">
        <f t="shared" si="0"/>
        <v>61.059059175855168</v>
      </c>
    </row>
    <row r="17" spans="1:6" ht="39.6" x14ac:dyDescent="0.25">
      <c r="A17" s="8" t="s">
        <v>61</v>
      </c>
      <c r="B17" s="4" t="s">
        <v>11</v>
      </c>
      <c r="C17" s="9"/>
      <c r="D17" s="2">
        <v>82525.899999999994</v>
      </c>
      <c r="E17" s="2">
        <v>50818.3</v>
      </c>
      <c r="F17" s="12">
        <f t="shared" si="0"/>
        <v>61.578607443239044</v>
      </c>
    </row>
    <row r="18" spans="1:6" ht="39.6" x14ac:dyDescent="0.25">
      <c r="A18" s="8" t="s">
        <v>62</v>
      </c>
      <c r="B18" s="15" t="s">
        <v>12</v>
      </c>
      <c r="C18" s="9"/>
      <c r="D18" s="2">
        <v>0</v>
      </c>
      <c r="E18" s="2"/>
      <c r="F18" s="12"/>
    </row>
    <row r="19" spans="1:6" ht="26.4" x14ac:dyDescent="0.25">
      <c r="A19" s="8" t="s">
        <v>63</v>
      </c>
      <c r="B19" s="4" t="s">
        <v>13</v>
      </c>
      <c r="C19" s="9"/>
      <c r="D19" s="2">
        <v>135</v>
      </c>
      <c r="E19" s="2">
        <v>123.6</v>
      </c>
      <c r="F19" s="12">
        <f t="shared" si="0"/>
        <v>91.555555555555557</v>
      </c>
    </row>
    <row r="20" spans="1:6" ht="26.4" x14ac:dyDescent="0.25">
      <c r="A20" s="8" t="s">
        <v>64</v>
      </c>
      <c r="B20" s="4" t="s">
        <v>14</v>
      </c>
      <c r="C20" s="9"/>
      <c r="D20" s="2">
        <v>9234.9</v>
      </c>
      <c r="E20" s="2">
        <v>6773.9</v>
      </c>
      <c r="F20" s="12">
        <f t="shared" si="0"/>
        <v>73.351092052972959</v>
      </c>
    </row>
    <row r="21" spans="1:6" ht="26.4" x14ac:dyDescent="0.3">
      <c r="A21" s="8" t="s">
        <v>65</v>
      </c>
      <c r="B21" s="5" t="s">
        <v>15</v>
      </c>
      <c r="C21" s="16" t="s">
        <v>100</v>
      </c>
      <c r="D21" s="11">
        <f>D22+D23+D24+D25+D26</f>
        <v>53300.9</v>
      </c>
      <c r="E21" s="11">
        <f>E22+E23+E24+E25+E26</f>
        <v>40393.56</v>
      </c>
      <c r="F21" s="12">
        <f t="shared" si="0"/>
        <v>75.784011151781669</v>
      </c>
    </row>
    <row r="22" spans="1:6" x14ac:dyDescent="0.25">
      <c r="A22" s="8" t="s">
        <v>66</v>
      </c>
      <c r="B22" s="4" t="s">
        <v>16</v>
      </c>
      <c r="C22" s="9"/>
      <c r="D22" s="2">
        <v>18890.2</v>
      </c>
      <c r="E22" s="2">
        <v>12806.8</v>
      </c>
      <c r="F22" s="12">
        <f t="shared" si="0"/>
        <v>67.796000042349988</v>
      </c>
    </row>
    <row r="23" spans="1:6" ht="39.6" x14ac:dyDescent="0.25">
      <c r="A23" s="8" t="s">
        <v>67</v>
      </c>
      <c r="B23" s="4" t="s">
        <v>17</v>
      </c>
      <c r="C23" s="9"/>
      <c r="D23" s="2">
        <v>1804.7</v>
      </c>
      <c r="E23" s="2">
        <v>1325.3</v>
      </c>
      <c r="F23" s="12">
        <f t="shared" si="0"/>
        <v>73.43602814872277</v>
      </c>
    </row>
    <row r="24" spans="1:6" ht="39.6" x14ac:dyDescent="0.25">
      <c r="A24" s="8" t="s">
        <v>68</v>
      </c>
      <c r="B24" s="15" t="s">
        <v>18</v>
      </c>
      <c r="C24" s="9"/>
      <c r="D24" s="2">
        <v>24596.6</v>
      </c>
      <c r="E24" s="2">
        <v>20660</v>
      </c>
      <c r="F24" s="12">
        <f t="shared" si="0"/>
        <v>83.995348950667974</v>
      </c>
    </row>
    <row r="25" spans="1:6" ht="26.4" x14ac:dyDescent="0.25">
      <c r="A25" s="8" t="s">
        <v>69</v>
      </c>
      <c r="B25" s="4" t="s">
        <v>19</v>
      </c>
      <c r="C25" s="9"/>
      <c r="D25" s="2">
        <v>7709.9</v>
      </c>
      <c r="E25" s="2">
        <v>5338.16</v>
      </c>
      <c r="F25" s="12">
        <f t="shared" si="0"/>
        <v>69.237733303933908</v>
      </c>
    </row>
    <row r="26" spans="1:6" ht="21" customHeight="1" x14ac:dyDescent="0.25">
      <c r="A26" s="8" t="s">
        <v>70</v>
      </c>
      <c r="B26" s="4" t="s">
        <v>20</v>
      </c>
      <c r="C26" s="9"/>
      <c r="D26" s="2">
        <v>299.5</v>
      </c>
      <c r="E26" s="2">
        <v>263.3</v>
      </c>
      <c r="F26" s="12">
        <f t="shared" si="0"/>
        <v>87.913188647746239</v>
      </c>
    </row>
    <row r="27" spans="1:6" ht="49.95" customHeight="1" x14ac:dyDescent="0.3">
      <c r="A27" s="8" t="s">
        <v>71</v>
      </c>
      <c r="B27" s="5" t="s">
        <v>21</v>
      </c>
      <c r="C27" s="16" t="s">
        <v>101</v>
      </c>
      <c r="D27" s="11">
        <f>D28+D29+D30+D31</f>
        <v>9440.7999999999993</v>
      </c>
      <c r="E27" s="11">
        <f>E28+E29+E30+E31</f>
        <v>5769.2</v>
      </c>
      <c r="F27" s="12">
        <f t="shared" si="0"/>
        <v>61.109228031522754</v>
      </c>
    </row>
    <row r="28" spans="1:6" ht="39.6" x14ac:dyDescent="0.25">
      <c r="A28" s="8" t="s">
        <v>72</v>
      </c>
      <c r="B28" s="4" t="s">
        <v>22</v>
      </c>
      <c r="C28" s="9"/>
      <c r="D28" s="2">
        <v>7478.8</v>
      </c>
      <c r="E28" s="2">
        <v>4906.8</v>
      </c>
      <c r="F28" s="12">
        <f t="shared" si="0"/>
        <v>65.609456062469917</v>
      </c>
    </row>
    <row r="29" spans="1:6" ht="39.6" x14ac:dyDescent="0.25">
      <c r="A29" s="8" t="s">
        <v>73</v>
      </c>
      <c r="B29" s="4" t="s">
        <v>23</v>
      </c>
      <c r="C29" s="9"/>
      <c r="D29" s="2">
        <v>1740</v>
      </c>
      <c r="E29" s="2">
        <v>708.2</v>
      </c>
      <c r="F29" s="12">
        <f t="shared" si="0"/>
        <v>40.701149425287362</v>
      </c>
    </row>
    <row r="30" spans="1:6" ht="26.4" x14ac:dyDescent="0.25">
      <c r="A30" s="8" t="s">
        <v>74</v>
      </c>
      <c r="B30" s="4" t="s">
        <v>24</v>
      </c>
      <c r="C30" s="9"/>
      <c r="D30" s="2">
        <v>20</v>
      </c>
      <c r="E30" s="2">
        <v>10</v>
      </c>
      <c r="F30" s="12">
        <f t="shared" si="0"/>
        <v>50</v>
      </c>
    </row>
    <row r="31" spans="1:6" ht="26.4" x14ac:dyDescent="0.25">
      <c r="A31" s="8" t="s">
        <v>75</v>
      </c>
      <c r="B31" s="4" t="s">
        <v>25</v>
      </c>
      <c r="C31" s="9"/>
      <c r="D31" s="2">
        <v>202</v>
      </c>
      <c r="E31" s="2">
        <v>144.19999999999999</v>
      </c>
      <c r="F31" s="12">
        <f t="shared" si="0"/>
        <v>71.386138613861377</v>
      </c>
    </row>
    <row r="32" spans="1:6" ht="26.4" x14ac:dyDescent="0.3">
      <c r="A32" s="8" t="s">
        <v>76</v>
      </c>
      <c r="B32" s="5" t="s">
        <v>26</v>
      </c>
      <c r="C32" s="16" t="s">
        <v>102</v>
      </c>
      <c r="D32" s="11">
        <f>D33+D34</f>
        <v>1290.5</v>
      </c>
      <c r="E32" s="11">
        <f>E33+E34</f>
        <v>865.9</v>
      </c>
      <c r="F32" s="12">
        <f t="shared" si="0"/>
        <v>67.098024021697015</v>
      </c>
    </row>
    <row r="33" spans="1:6" ht="52.8" x14ac:dyDescent="0.25">
      <c r="A33" s="8" t="s">
        <v>77</v>
      </c>
      <c r="B33" s="4" t="s">
        <v>27</v>
      </c>
      <c r="C33" s="9"/>
      <c r="D33" s="2">
        <v>1233.5</v>
      </c>
      <c r="E33" s="2">
        <v>847.9</v>
      </c>
      <c r="F33" s="12">
        <f t="shared" si="0"/>
        <v>68.739359546007293</v>
      </c>
    </row>
    <row r="34" spans="1:6" ht="26.4" x14ac:dyDescent="0.25">
      <c r="A34" s="8" t="s">
        <v>78</v>
      </c>
      <c r="B34" s="4" t="s">
        <v>28</v>
      </c>
      <c r="C34" s="9"/>
      <c r="D34" s="2">
        <v>57</v>
      </c>
      <c r="E34" s="2">
        <v>18</v>
      </c>
      <c r="F34" s="12">
        <f t="shared" si="0"/>
        <v>31.578947368421051</v>
      </c>
    </row>
    <row r="35" spans="1:6" ht="39.6" x14ac:dyDescent="0.25">
      <c r="A35" s="8"/>
      <c r="B35" s="4" t="s">
        <v>29</v>
      </c>
      <c r="C35" s="9"/>
      <c r="D35" s="2">
        <v>0</v>
      </c>
      <c r="E35" s="2">
        <v>0</v>
      </c>
      <c r="F35" s="12" t="e">
        <f t="shared" si="0"/>
        <v>#DIV/0!</v>
      </c>
    </row>
    <row r="36" spans="1:6" ht="27" x14ac:dyDescent="0.3">
      <c r="A36" s="8" t="s">
        <v>79</v>
      </c>
      <c r="B36" s="5" t="s">
        <v>30</v>
      </c>
      <c r="C36" s="9" t="s">
        <v>103</v>
      </c>
      <c r="D36" s="11">
        <f>D37+D38+D39+D40+D41</f>
        <v>76263.899999999994</v>
      </c>
      <c r="E36" s="11">
        <f>E37+E38+E39+E40+E41</f>
        <v>39708.699999999997</v>
      </c>
      <c r="F36" s="12">
        <f t="shared" si="0"/>
        <v>52.067491958842915</v>
      </c>
    </row>
    <row r="37" spans="1:6" ht="26.4" x14ac:dyDescent="0.25">
      <c r="A37" s="8" t="s">
        <v>80</v>
      </c>
      <c r="B37" s="4" t="s">
        <v>31</v>
      </c>
      <c r="C37" s="9"/>
      <c r="D37" s="2">
        <v>0</v>
      </c>
      <c r="E37" s="2">
        <v>0</v>
      </c>
      <c r="F37" s="12">
        <v>0</v>
      </c>
    </row>
    <row r="38" spans="1:6" ht="26.4" x14ac:dyDescent="0.25">
      <c r="A38" s="8" t="s">
        <v>81</v>
      </c>
      <c r="B38" s="4" t="s">
        <v>32</v>
      </c>
      <c r="C38" s="9"/>
      <c r="D38" s="2">
        <v>44709.9</v>
      </c>
      <c r="E38" s="2">
        <v>26578.9</v>
      </c>
      <c r="F38" s="12">
        <f t="shared" si="0"/>
        <v>59.447460182196785</v>
      </c>
    </row>
    <row r="39" spans="1:6" ht="26.4" x14ac:dyDescent="0.25">
      <c r="A39" s="8" t="s">
        <v>82</v>
      </c>
      <c r="B39" s="4" t="s">
        <v>33</v>
      </c>
      <c r="C39" s="9"/>
      <c r="D39" s="2">
        <v>2296</v>
      </c>
      <c r="E39" s="2">
        <v>503.1</v>
      </c>
      <c r="F39" s="12">
        <f t="shared" si="0"/>
        <v>21.912020905923345</v>
      </c>
    </row>
    <row r="40" spans="1:6" ht="26.4" x14ac:dyDescent="0.25">
      <c r="A40" s="8" t="s">
        <v>83</v>
      </c>
      <c r="B40" s="4" t="s">
        <v>34</v>
      </c>
      <c r="C40" s="9" t="s">
        <v>50</v>
      </c>
      <c r="D40" s="2">
        <v>1000</v>
      </c>
      <c r="E40" s="2">
        <v>1000</v>
      </c>
      <c r="F40" s="12">
        <v>0</v>
      </c>
    </row>
    <row r="41" spans="1:6" ht="26.4" x14ac:dyDescent="0.25">
      <c r="A41" s="8" t="s">
        <v>84</v>
      </c>
      <c r="B41" s="4" t="s">
        <v>35</v>
      </c>
      <c r="C41" s="9"/>
      <c r="D41" s="2">
        <v>28258</v>
      </c>
      <c r="E41" s="2">
        <v>11626.7</v>
      </c>
      <c r="F41" s="12">
        <f t="shared" si="0"/>
        <v>41.144808549791215</v>
      </c>
    </row>
    <row r="42" spans="1:6" ht="39.6" x14ac:dyDescent="0.3">
      <c r="A42" s="8" t="s">
        <v>85</v>
      </c>
      <c r="B42" s="5" t="s">
        <v>36</v>
      </c>
      <c r="C42" s="9" t="s">
        <v>51</v>
      </c>
      <c r="D42" s="11">
        <v>55</v>
      </c>
      <c r="E42" s="11">
        <v>15.2</v>
      </c>
      <c r="F42" s="12">
        <f t="shared" si="0"/>
        <v>27.636363636363637</v>
      </c>
    </row>
    <row r="43" spans="1:6" ht="27" x14ac:dyDescent="0.3">
      <c r="A43" s="8" t="s">
        <v>86</v>
      </c>
      <c r="B43" s="5" t="s">
        <v>37</v>
      </c>
      <c r="C43" s="9" t="s">
        <v>104</v>
      </c>
      <c r="D43" s="11">
        <f>D44+D45+D46+D47+D48+D49</f>
        <v>163249.30000000002</v>
      </c>
      <c r="E43" s="11">
        <f>E44+E45+E46+E47+E48+E49</f>
        <v>114278.8</v>
      </c>
      <c r="F43" s="12">
        <f t="shared" si="0"/>
        <v>70.002627882631046</v>
      </c>
    </row>
    <row r="44" spans="1:6" ht="26.4" x14ac:dyDescent="0.25">
      <c r="A44" s="8" t="s">
        <v>87</v>
      </c>
      <c r="B44" s="4" t="s">
        <v>38</v>
      </c>
      <c r="C44" s="9"/>
      <c r="D44" s="2">
        <v>38713.199999999997</v>
      </c>
      <c r="E44" s="2">
        <v>27000.2</v>
      </c>
      <c r="F44" s="12">
        <f t="shared" si="0"/>
        <v>69.74416994720147</v>
      </c>
    </row>
    <row r="45" spans="1:6" ht="26.4" x14ac:dyDescent="0.25">
      <c r="A45" s="8" t="s">
        <v>88</v>
      </c>
      <c r="B45" s="4" t="s">
        <v>39</v>
      </c>
      <c r="C45" s="9"/>
      <c r="D45" s="2">
        <v>119026.5</v>
      </c>
      <c r="E45" s="2">
        <v>83435.100000000006</v>
      </c>
      <c r="F45" s="12">
        <f t="shared" si="0"/>
        <v>70.097919370896406</v>
      </c>
    </row>
    <row r="46" spans="1:6" ht="39.6" x14ac:dyDescent="0.25">
      <c r="A46" s="8" t="s">
        <v>89</v>
      </c>
      <c r="B46" s="4" t="s">
        <v>40</v>
      </c>
      <c r="C46" s="9"/>
      <c r="D46" s="2">
        <v>30</v>
      </c>
      <c r="E46" s="2">
        <v>0</v>
      </c>
      <c r="F46" s="12">
        <f t="shared" si="0"/>
        <v>0</v>
      </c>
    </row>
    <row r="47" spans="1:6" ht="39.6" x14ac:dyDescent="0.25">
      <c r="A47" s="8" t="s">
        <v>90</v>
      </c>
      <c r="B47" s="4" t="s">
        <v>41</v>
      </c>
      <c r="C47" s="9"/>
      <c r="D47" s="2">
        <v>598</v>
      </c>
      <c r="E47" s="2">
        <v>424</v>
      </c>
      <c r="F47" s="12">
        <f t="shared" si="0"/>
        <v>70.903010033444815</v>
      </c>
    </row>
    <row r="48" spans="1:6" x14ac:dyDescent="0.25">
      <c r="A48" s="8" t="s">
        <v>91</v>
      </c>
      <c r="B48" s="4" t="s">
        <v>42</v>
      </c>
      <c r="C48" s="9"/>
      <c r="D48" s="2">
        <v>2685.4</v>
      </c>
      <c r="E48" s="2">
        <v>1982.6</v>
      </c>
      <c r="F48" s="12">
        <f t="shared" si="0"/>
        <v>73.828852312504651</v>
      </c>
    </row>
    <row r="49" spans="1:6" ht="39.6" x14ac:dyDescent="0.25">
      <c r="A49" s="8" t="s">
        <v>92</v>
      </c>
      <c r="B49" s="4" t="s">
        <v>43</v>
      </c>
      <c r="C49" s="9"/>
      <c r="D49" s="2">
        <v>2196.1999999999998</v>
      </c>
      <c r="E49" s="2">
        <v>1436.9</v>
      </c>
      <c r="F49" s="12">
        <f t="shared" si="0"/>
        <v>65.426646024952191</v>
      </c>
    </row>
    <row r="50" spans="1:6" ht="26.4" x14ac:dyDescent="0.3">
      <c r="A50" s="7"/>
      <c r="B50" s="5" t="s">
        <v>44</v>
      </c>
      <c r="C50" s="2"/>
      <c r="D50" s="11">
        <f>D3+D12+D15+D21+D27+D32+D36+D42+D43</f>
        <v>951503.8</v>
      </c>
      <c r="E50" s="11">
        <f>E3+E12+E15+E21+E27+E32+E36+E42+E43</f>
        <v>702412.05999999994</v>
      </c>
      <c r="F50" s="17">
        <f t="shared" si="0"/>
        <v>73.82125641537111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3кв.2015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2015-11-30T12:18:07Z</dcterms:modified>
</cp:coreProperties>
</file>